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e89410.SMCON00\理工科系大学空手道連盟\大会申込関係\36回大会\第36回大会申込書一式\"/>
    </mc:Choice>
  </mc:AlternateContent>
  <xr:revisionPtr revIDLastSave="0" documentId="13_ncr:1_{D8BC030A-1414-4C6E-B9ED-2D2837433D16}" xr6:coauthVersionLast="47" xr6:coauthVersionMax="47" xr10:uidLastSave="{00000000-0000-0000-0000-000000000000}"/>
  <bookViews>
    <workbookView xWindow="2340" yWindow="450" windowWidth="14430" windowHeight="15750" activeTab="1" xr2:uid="{00000000-000D-0000-FFFF-FFFF00000000}"/>
  </bookViews>
  <sheets>
    <sheet name="広告費内訳書" sheetId="2" r:id="rId1"/>
    <sheet name="送金通知書" sheetId="1" r:id="rId2"/>
    <sheet name="Sheet3" sheetId="3" r:id="rId3"/>
  </sheets>
  <definedNames>
    <definedName name="_xlnm.Print_Area" localSheetId="1">送金通知書!$A$1:$M$31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L14" i="1"/>
  <c r="L23" i="1"/>
  <c r="L11" i="2" l="1"/>
  <c r="L12" i="2"/>
  <c r="L13" i="2"/>
  <c r="L14" i="2"/>
  <c r="L15" i="2"/>
  <c r="L16" i="2"/>
  <c r="L17" i="2"/>
  <c r="L18" i="2"/>
  <c r="K19" i="2"/>
  <c r="I21" i="1" s="1"/>
  <c r="J19" i="2"/>
  <c r="I20" i="1" s="1"/>
  <c r="I19" i="2"/>
  <c r="I19" i="1" s="1"/>
  <c r="H19" i="2"/>
  <c r="I18" i="1" s="1"/>
  <c r="G19" i="2"/>
  <c r="I17" i="1" s="1"/>
  <c r="L10" i="2"/>
  <c r="L9" i="2"/>
  <c r="L19" i="2" l="1"/>
  <c r="I22" i="1"/>
  <c r="L18" i="1"/>
  <c r="L20" i="1"/>
  <c r="L21" i="1"/>
  <c r="L17" i="1"/>
  <c r="L19" i="1"/>
  <c r="L16" i="1"/>
  <c r="L15" i="1"/>
  <c r="L22" i="1" l="1"/>
  <c r="J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Yoshihiko</author>
  </authors>
  <commentList>
    <comment ref="J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日付を入力。
（例）　8/31</t>
        </r>
      </text>
    </comment>
    <comment ref="G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数値を入力してください。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Yoshihiko</author>
  </authors>
  <commentList>
    <comment ref="J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日付を入力。
（例）　8/31</t>
        </r>
      </text>
    </comment>
    <comment ref="F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日付を入力
（例）8/31</t>
        </r>
      </text>
    </comment>
    <comment ref="L1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納付済の場合は
0を入力。</t>
        </r>
      </text>
    </comment>
    <comment ref="I1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数字を入力。</t>
        </r>
      </text>
    </comment>
  </commentList>
</comments>
</file>

<file path=xl/sharedStrings.xml><?xml version="1.0" encoding="utf-8"?>
<sst xmlns="http://schemas.openxmlformats.org/spreadsheetml/2006/main" count="71" uniqueCount="58">
  <si>
    <t>連盟費</t>
    <rPh sb="0" eb="2">
      <t>レンメイ</t>
    </rPh>
    <rPh sb="2" eb="3">
      <t>ヒ</t>
    </rPh>
    <phoneticPr fontId="3"/>
  </si>
  <si>
    <t>（未納の場合）</t>
    <rPh sb="1" eb="3">
      <t>ミノウ</t>
    </rPh>
    <rPh sb="4" eb="6">
      <t>バアイ</t>
    </rPh>
    <phoneticPr fontId="3"/>
  </si>
  <si>
    <t>大会参加費</t>
    <rPh sb="0" eb="2">
      <t>タイカイ</t>
    </rPh>
    <rPh sb="2" eb="4">
      <t>サンカ</t>
    </rPh>
    <rPh sb="4" eb="5">
      <t>ヒ</t>
    </rPh>
    <phoneticPr fontId="3"/>
  </si>
  <si>
    <t>昼食費</t>
    <rPh sb="0" eb="2">
      <t>チュウショク</t>
    </rPh>
    <rPh sb="2" eb="3">
      <t>ヒ</t>
    </rPh>
    <phoneticPr fontId="3"/>
  </si>
  <si>
    <t>個</t>
    <rPh sb="0" eb="1">
      <t>コ</t>
    </rPh>
    <phoneticPr fontId="3"/>
  </si>
  <si>
    <t>懇親会費</t>
    <rPh sb="0" eb="2">
      <t>コンシン</t>
    </rPh>
    <rPh sb="2" eb="4">
      <t>カイヒ</t>
    </rPh>
    <phoneticPr fontId="3"/>
  </si>
  <si>
    <t>（学生）</t>
    <rPh sb="1" eb="3">
      <t>ガクセイ</t>
    </rPh>
    <phoneticPr fontId="3"/>
  </si>
  <si>
    <t>@2,000×</t>
    <phoneticPr fontId="3"/>
  </si>
  <si>
    <t>名</t>
    <rPh sb="0" eb="1">
      <t>ナ</t>
    </rPh>
    <phoneticPr fontId="3"/>
  </si>
  <si>
    <t>（ＯＢ）</t>
    <phoneticPr fontId="3"/>
  </si>
  <si>
    <t>@6,000×</t>
    <phoneticPr fontId="3"/>
  </si>
  <si>
    <t>宿泊費</t>
    <rPh sb="0" eb="3">
      <t>シュクハクヒ</t>
    </rPh>
    <phoneticPr fontId="3"/>
  </si>
  <si>
    <t>送金通知書</t>
    <rPh sb="0" eb="2">
      <t>ソウキン</t>
    </rPh>
    <rPh sb="2" eb="5">
      <t>ツウチショ</t>
    </rPh>
    <phoneticPr fontId="3"/>
  </si>
  <si>
    <t>大学名</t>
    <rPh sb="0" eb="3">
      <t>ダイガクメイ</t>
    </rPh>
    <phoneticPr fontId="2"/>
  </si>
  <si>
    <t>送金日</t>
    <rPh sb="0" eb="2">
      <t>ソウキン</t>
    </rPh>
    <rPh sb="2" eb="3">
      <t>ビ</t>
    </rPh>
    <phoneticPr fontId="3"/>
  </si>
  <si>
    <t>三井住友銀行　川崎支店　</t>
    <rPh sb="0" eb="2">
      <t>ミツイ</t>
    </rPh>
    <rPh sb="2" eb="4">
      <t>スミトモ</t>
    </rPh>
    <rPh sb="4" eb="6">
      <t>ギンコウ</t>
    </rPh>
    <rPh sb="7" eb="9">
      <t>カワサキ</t>
    </rPh>
    <rPh sb="9" eb="11">
      <t>シテン</t>
    </rPh>
    <phoneticPr fontId="2"/>
  </si>
  <si>
    <t>理工科系大学空手道連盟</t>
    <rPh sb="0" eb="1">
      <t>リ</t>
    </rPh>
    <rPh sb="1" eb="4">
      <t>コウカケイ</t>
    </rPh>
    <rPh sb="4" eb="6">
      <t>ダイガク</t>
    </rPh>
    <rPh sb="6" eb="8">
      <t>カラテ</t>
    </rPh>
    <rPh sb="8" eb="9">
      <t>ドウ</t>
    </rPh>
    <rPh sb="9" eb="11">
      <t>レンメイ</t>
    </rPh>
    <phoneticPr fontId="2"/>
  </si>
  <si>
    <t>普通　７０２７１３６</t>
    <rPh sb="0" eb="2">
      <t>フツウ</t>
    </rPh>
    <phoneticPr fontId="2"/>
  </si>
  <si>
    <t>振込先</t>
    <rPh sb="0" eb="2">
      <t>フリコミ</t>
    </rPh>
    <rPh sb="2" eb="3">
      <t>サキ</t>
    </rPh>
    <phoneticPr fontId="2"/>
  </si>
  <si>
    <t>送金内訳</t>
    <rPh sb="0" eb="2">
      <t>ソウキン</t>
    </rPh>
    <rPh sb="2" eb="4">
      <t>ウチワケ</t>
    </rPh>
    <phoneticPr fontId="2"/>
  </si>
  <si>
    <t>全ページ</t>
    <rPh sb="0" eb="1">
      <t>ゼン</t>
    </rPh>
    <phoneticPr fontId="2"/>
  </si>
  <si>
    <t>１/２ページ</t>
    <phoneticPr fontId="2"/>
  </si>
  <si>
    <t>１/３ページ</t>
    <phoneticPr fontId="2"/>
  </si>
  <si>
    <t>１/４ページ</t>
    <phoneticPr fontId="2"/>
  </si>
  <si>
    <t>１/５ページ</t>
    <phoneticPr fontId="2"/>
  </si>
  <si>
    <t>広告費</t>
    <rPh sb="0" eb="3">
      <t>コウコクヒ</t>
    </rPh>
    <phoneticPr fontId="2"/>
  </si>
  <si>
    <t>件</t>
    <rPh sb="0" eb="1">
      <t>ケン</t>
    </rPh>
    <phoneticPr fontId="2"/>
  </si>
  <si>
    <t>送金額合計</t>
    <rPh sb="0" eb="1">
      <t>ソウ</t>
    </rPh>
    <rPh sb="1" eb="3">
      <t>キンガク</t>
    </rPh>
    <rPh sb="3" eb="5">
      <t>ゴウケイ</t>
    </rPh>
    <phoneticPr fontId="3"/>
  </si>
  <si>
    <t>広告主</t>
    <rPh sb="0" eb="3">
      <t>コウコクヌシ</t>
    </rPh>
    <phoneticPr fontId="2"/>
  </si>
  <si>
    <t>全</t>
    <rPh sb="0" eb="1">
      <t>ゼン</t>
    </rPh>
    <phoneticPr fontId="2"/>
  </si>
  <si>
    <t>広告費内訳</t>
    <rPh sb="0" eb="3">
      <t>コウコクヒ</t>
    </rPh>
    <rPh sb="3" eb="5">
      <t>ウチワケ</t>
    </rPh>
    <phoneticPr fontId="2"/>
  </si>
  <si>
    <t>1/2</t>
    <phoneticPr fontId="2"/>
  </si>
  <si>
    <t>1/3</t>
    <phoneticPr fontId="2"/>
  </si>
  <si>
    <t>1/4</t>
    <phoneticPr fontId="2"/>
  </si>
  <si>
    <t>1/5</t>
    <phoneticPr fontId="2"/>
  </si>
  <si>
    <t>小計</t>
    <rPh sb="0" eb="2">
      <t>ショウケイ</t>
    </rPh>
    <phoneticPr fontId="2"/>
  </si>
  <si>
    <t>件</t>
    <rPh sb="0" eb="1">
      <t>ケン</t>
    </rPh>
    <phoneticPr fontId="2"/>
  </si>
  <si>
    <t>金額</t>
    <rPh sb="0" eb="2">
      <t>キンガク</t>
    </rPh>
    <phoneticPr fontId="2"/>
  </si>
  <si>
    <t>広告費合計</t>
    <rPh sb="0" eb="3">
      <t>コウコクヒ</t>
    </rPh>
    <rPh sb="3" eb="5">
      <t>ゴウケイ</t>
    </rPh>
    <phoneticPr fontId="2"/>
  </si>
  <si>
    <t>広告費内訳書</t>
    <rPh sb="0" eb="3">
      <t>コウコクヒ</t>
    </rPh>
    <rPh sb="3" eb="5">
      <t>ウチワケ</t>
    </rPh>
    <rPh sb="5" eb="6">
      <t>ショ</t>
    </rPh>
    <phoneticPr fontId="3"/>
  </si>
  <si>
    <t>提出</t>
    <rPh sb="0" eb="2">
      <t>テイシュツ</t>
    </rPh>
    <phoneticPr fontId="2"/>
  </si>
  <si>
    <t>日付を入力→</t>
    <rPh sb="0" eb="2">
      <t>ヒヅケ</t>
    </rPh>
    <rPh sb="3" eb="5">
      <t>ニュウリョク</t>
    </rPh>
    <phoneticPr fontId="2"/>
  </si>
  <si>
    <t>←送金した日を入力して下さい。</t>
    <rPh sb="1" eb="3">
      <t>ソウキン</t>
    </rPh>
    <rPh sb="5" eb="6">
      <t>ヒ</t>
    </rPh>
    <rPh sb="7" eb="9">
      <t>ニュウリョク</t>
    </rPh>
    <rPh sb="11" eb="12">
      <t>クダ</t>
    </rPh>
    <phoneticPr fontId="2"/>
  </si>
  <si>
    <t>←納付済みの場合は0を入力して下さい。</t>
    <rPh sb="1" eb="3">
      <t>ノウフ</t>
    </rPh>
    <rPh sb="3" eb="4">
      <t>ズ</t>
    </rPh>
    <rPh sb="6" eb="8">
      <t>バアイ</t>
    </rPh>
    <rPh sb="11" eb="13">
      <t>ニュウリョク</t>
    </rPh>
    <rPh sb="15" eb="16">
      <t>クダ</t>
    </rPh>
    <phoneticPr fontId="2"/>
  </si>
  <si>
    <t>※</t>
    <phoneticPr fontId="2"/>
  </si>
  <si>
    <t>の部分に数字を入力して下さい。</t>
    <rPh sb="1" eb="3">
      <t>ブブン</t>
    </rPh>
    <rPh sb="4" eb="6">
      <t>スウジ</t>
    </rPh>
    <rPh sb="7" eb="9">
      <t>ニュウリョク</t>
    </rPh>
    <rPh sb="11" eb="12">
      <t>クダ</t>
    </rPh>
    <phoneticPr fontId="2"/>
  </si>
  <si>
    <t>集計の都合上、振込名義は個人名ではなく、大学名又はＯＢ会名でお願い致します。</t>
    <rPh sb="0" eb="2">
      <t>シュウケイ</t>
    </rPh>
    <rPh sb="3" eb="6">
      <t>ツゴウジョウ</t>
    </rPh>
    <rPh sb="7" eb="9">
      <t>フリコミ</t>
    </rPh>
    <rPh sb="9" eb="11">
      <t>メイギ</t>
    </rPh>
    <rPh sb="12" eb="14">
      <t>コジン</t>
    </rPh>
    <rPh sb="14" eb="15">
      <t>メイ</t>
    </rPh>
    <rPh sb="20" eb="23">
      <t>ダイガクメイ</t>
    </rPh>
    <rPh sb="23" eb="24">
      <t>マタ</t>
    </rPh>
    <rPh sb="27" eb="28">
      <t>カイ</t>
    </rPh>
    <rPh sb="28" eb="29">
      <t>メイ</t>
    </rPh>
    <rPh sb="31" eb="32">
      <t>ネガイ</t>
    </rPh>
    <rPh sb="33" eb="34">
      <t>タ</t>
    </rPh>
    <phoneticPr fontId="3"/>
  </si>
  <si>
    <t>←送金額を確認して下さい。</t>
    <rPh sb="1" eb="4">
      <t>ソウキンガク</t>
    </rPh>
    <rPh sb="5" eb="7">
      <t>カクニン</t>
    </rPh>
    <rPh sb="9" eb="10">
      <t>クダ</t>
    </rPh>
    <phoneticPr fontId="2"/>
  </si>
  <si>
    <t>←広告費内訳書とリンクしてますので、入力しないこと。</t>
    <rPh sb="1" eb="4">
      <t>コウコクヒ</t>
    </rPh>
    <rPh sb="4" eb="7">
      <t>ウチワケショ</t>
    </rPh>
    <rPh sb="18" eb="20">
      <t>ニュウリョク</t>
    </rPh>
    <phoneticPr fontId="2"/>
  </si>
  <si>
    <t>※</t>
    <phoneticPr fontId="3"/>
  </si>
  <si>
    <t>送金をしてから提出すること。</t>
    <rPh sb="0" eb="2">
      <t>ソウキン</t>
    </rPh>
    <rPh sb="7" eb="9">
      <t>テイシュツ</t>
    </rPh>
    <phoneticPr fontId="2"/>
  </si>
  <si>
    <t>←審判員、係員は連盟にて負担します。</t>
    <rPh sb="1" eb="4">
      <t>シンパンイン</t>
    </rPh>
    <rPh sb="5" eb="7">
      <t>カカリイン</t>
    </rPh>
    <rPh sb="8" eb="10">
      <t>レンメイ</t>
    </rPh>
    <rPh sb="12" eb="14">
      <t>フタン</t>
    </rPh>
    <phoneticPr fontId="2"/>
  </si>
  <si>
    <t>朝食費</t>
    <rPh sb="0" eb="2">
      <t>チョウショク</t>
    </rPh>
    <rPh sb="2" eb="3">
      <t>ショクヒ</t>
    </rPh>
    <phoneticPr fontId="3"/>
  </si>
  <si>
    <t>会計　齋藤卓志</t>
    <rPh sb="0" eb="2">
      <t>カイケイ</t>
    </rPh>
    <rPh sb="3" eb="5">
      <t>サイトウ</t>
    </rPh>
    <rPh sb="5" eb="7">
      <t>タクシ</t>
    </rPh>
    <phoneticPr fontId="2"/>
  </si>
  <si>
    <t>第36回全日本理工科系学生空手道選手権大会</t>
    <rPh sb="0" eb="1">
      <t>ダイ</t>
    </rPh>
    <rPh sb="3" eb="4">
      <t>カイ</t>
    </rPh>
    <rPh sb="4" eb="7">
      <t>ゼンニホン</t>
    </rPh>
    <rPh sb="7" eb="9">
      <t>リコウ</t>
    </rPh>
    <rPh sb="9" eb="10">
      <t>カ</t>
    </rPh>
    <rPh sb="10" eb="11">
      <t>ケイ</t>
    </rPh>
    <rPh sb="11" eb="13">
      <t>ガクセイ</t>
    </rPh>
    <rPh sb="13" eb="15">
      <t>カラテ</t>
    </rPh>
    <rPh sb="15" eb="16">
      <t>ドウ</t>
    </rPh>
    <rPh sb="16" eb="19">
      <t>センシュケン</t>
    </rPh>
    <rPh sb="19" eb="21">
      <t>タイカイ</t>
    </rPh>
    <phoneticPr fontId="3"/>
  </si>
  <si>
    <t>@3,700×</t>
    <phoneticPr fontId="3"/>
  </si>
  <si>
    <t>＠  750×</t>
    <phoneticPr fontId="3"/>
  </si>
  <si>
    <t>@600×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</si>
</sst>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double">
        <color indexed="64"/>
      </bottom>
      <diagonal style="hair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double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/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/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>
      <alignment vertical="center"/>
    </xf>
    <xf numFmtId="0" fontId="0" fillId="0" borderId="9" xfId="0" applyBorder="1">
      <alignment vertical="center"/>
    </xf>
    <xf numFmtId="0" fontId="4" fillId="0" borderId="12" xfId="0" applyFont="1" applyBorder="1" applyAlignment="1"/>
    <xf numFmtId="0" fontId="4" fillId="0" borderId="1" xfId="0" applyFont="1" applyBorder="1" applyAlignment="1">
      <alignment horizontal="distributed" vertical="center"/>
    </xf>
    <xf numFmtId="0" fontId="4" fillId="0" borderId="14" xfId="0" applyFon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9" xfId="0" applyFont="1" applyBorder="1" applyAlignment="1"/>
    <xf numFmtId="0" fontId="6" fillId="0" borderId="0" xfId="0" applyFont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4" fillId="0" borderId="23" xfId="0" applyFont="1" applyBorder="1">
      <alignment vertical="center"/>
    </xf>
    <xf numFmtId="0" fontId="4" fillId="0" borderId="26" xfId="0" applyFont="1" applyBorder="1" applyAlignment="1"/>
    <xf numFmtId="0" fontId="4" fillId="0" borderId="0" xfId="0" applyFont="1">
      <alignment vertical="center"/>
    </xf>
    <xf numFmtId="0" fontId="4" fillId="0" borderId="1" xfId="0" applyFont="1" applyBorder="1" applyAlignment="1"/>
    <xf numFmtId="0" fontId="4" fillId="0" borderId="0" xfId="0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left" vertical="center"/>
    </xf>
    <xf numFmtId="0" fontId="4" fillId="0" borderId="33" xfId="0" applyFont="1" applyBorder="1" applyAlignment="1"/>
    <xf numFmtId="0" fontId="4" fillId="0" borderId="34" xfId="0" applyFont="1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3" xfId="0" applyFont="1" applyBorder="1" applyAlignment="1"/>
    <xf numFmtId="0" fontId="4" fillId="0" borderId="21" xfId="0" applyFont="1" applyBorder="1" applyAlignment="1"/>
    <xf numFmtId="0" fontId="7" fillId="0" borderId="4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0" borderId="52" xfId="0" applyFont="1" applyBorder="1" applyAlignment="1"/>
    <xf numFmtId="0" fontId="4" fillId="0" borderId="32" xfId="0" applyFont="1" applyBorder="1">
      <alignment vertical="center"/>
    </xf>
    <xf numFmtId="0" fontId="4" fillId="2" borderId="54" xfId="0" applyFont="1" applyFill="1" applyBorder="1" applyAlignment="1">
      <alignment horizontal="center" vertical="center"/>
    </xf>
    <xf numFmtId="0" fontId="4" fillId="0" borderId="55" xfId="0" applyFont="1" applyBorder="1" applyAlignment="1"/>
    <xf numFmtId="0" fontId="4" fillId="0" borderId="28" xfId="0" applyFont="1" applyBorder="1" applyAlignment="1"/>
    <xf numFmtId="0" fontId="4" fillId="2" borderId="5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49" xfId="0" quotePrefix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2" fontId="5" fillId="0" borderId="9" xfId="0" applyNumberFormat="1" applyFont="1" applyBorder="1">
      <alignment vertical="center"/>
    </xf>
    <xf numFmtId="0" fontId="4" fillId="0" borderId="58" xfId="0" applyFont="1" applyBorder="1" applyAlignment="1"/>
    <xf numFmtId="0" fontId="7" fillId="0" borderId="5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176" fontId="4" fillId="0" borderId="0" xfId="0" applyNumberFormat="1" applyFont="1" applyAlignment="1"/>
    <xf numFmtId="0" fontId="4" fillId="2" borderId="2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76" fontId="6" fillId="0" borderId="5" xfId="0" quotePrefix="1" applyNumberFormat="1" applyFont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176" fontId="6" fillId="0" borderId="77" xfId="0" applyNumberFormat="1" applyFont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16" fillId="3" borderId="0" xfId="0" applyFont="1" applyFill="1">
      <alignment vertical="center"/>
    </xf>
    <xf numFmtId="0" fontId="4" fillId="2" borderId="0" xfId="0" applyFont="1" applyFill="1" applyAlignment="1"/>
    <xf numFmtId="0" fontId="6" fillId="4" borderId="82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16" fillId="0" borderId="0" xfId="0" applyFont="1" applyAlignment="1"/>
    <xf numFmtId="0" fontId="4" fillId="0" borderId="25" xfId="0" applyFont="1" applyBorder="1" applyAlignment="1"/>
    <xf numFmtId="0" fontId="4" fillId="0" borderId="59" xfId="0" quotePrefix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shrinkToFit="1"/>
    </xf>
    <xf numFmtId="42" fontId="4" fillId="0" borderId="75" xfId="0" applyNumberFormat="1" applyFont="1" applyBorder="1">
      <alignment vertical="center"/>
    </xf>
    <xf numFmtId="0" fontId="0" fillId="0" borderId="66" xfId="0" applyBorder="1">
      <alignment vertical="center"/>
    </xf>
    <xf numFmtId="42" fontId="4" fillId="0" borderId="76" xfId="0" applyNumberFormat="1" applyFont="1" applyBorder="1">
      <alignment vertical="center"/>
    </xf>
    <xf numFmtId="0" fontId="0" fillId="0" borderId="67" xfId="0" applyBorder="1">
      <alignment vertical="center"/>
    </xf>
    <xf numFmtId="42" fontId="6" fillId="0" borderId="12" xfId="0" applyNumberFormat="1" applyFont="1" applyBorder="1">
      <alignment vertical="center"/>
    </xf>
    <xf numFmtId="0" fontId="0" fillId="0" borderId="15" xfId="0" applyBorder="1">
      <alignment vertical="center"/>
    </xf>
    <xf numFmtId="176" fontId="4" fillId="0" borderId="1" xfId="0" applyNumberFormat="1" applyFont="1" applyBorder="1" applyAlignment="1"/>
    <xf numFmtId="0" fontId="6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6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4" fillId="0" borderId="0" xfId="0" applyNumberFormat="1" applyFont="1" applyAlignment="1"/>
    <xf numFmtId="0" fontId="6" fillId="0" borderId="3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4" fillId="0" borderId="61" xfId="0" applyFont="1" applyBorder="1" applyAlignment="1"/>
    <xf numFmtId="0" fontId="0" fillId="0" borderId="62" xfId="0" applyBorder="1" applyAlignment="1"/>
    <xf numFmtId="0" fontId="0" fillId="0" borderId="63" xfId="0" applyBorder="1" applyAlignment="1"/>
    <xf numFmtId="0" fontId="6" fillId="0" borderId="19" xfId="0" applyFont="1" applyBorder="1" applyAlignment="1">
      <alignment horizontal="center" vertical="center"/>
    </xf>
    <xf numFmtId="0" fontId="0" fillId="0" borderId="73" xfId="0" applyBorder="1">
      <alignment vertical="center"/>
    </xf>
    <xf numFmtId="42" fontId="4" fillId="0" borderId="74" xfId="0" applyNumberFormat="1" applyFont="1" applyBorder="1">
      <alignment vertical="center"/>
    </xf>
    <xf numFmtId="0" fontId="0" fillId="0" borderId="65" xfId="0" applyBorder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42" fontId="6" fillId="0" borderId="60" xfId="0" applyNumberFormat="1" applyFont="1" applyBorder="1">
      <alignment vertical="center"/>
    </xf>
    <xf numFmtId="0" fontId="0" fillId="0" borderId="18" xfId="0" applyBorder="1">
      <alignment vertical="center"/>
    </xf>
    <xf numFmtId="0" fontId="16" fillId="3" borderId="26" xfId="0" applyFont="1" applyFill="1" applyBorder="1">
      <alignment vertical="center"/>
    </xf>
    <xf numFmtId="42" fontId="6" fillId="0" borderId="68" xfId="0" applyNumberFormat="1" applyFont="1" applyBorder="1">
      <alignment vertical="center"/>
    </xf>
    <xf numFmtId="0" fontId="0" fillId="0" borderId="69" xfId="0" applyBorder="1">
      <alignment vertical="center"/>
    </xf>
    <xf numFmtId="42" fontId="4" fillId="0" borderId="44" xfId="0" applyNumberFormat="1" applyFont="1" applyBorder="1">
      <alignment vertical="center"/>
    </xf>
    <xf numFmtId="0" fontId="0" fillId="0" borderId="70" xfId="0" applyBorder="1">
      <alignment vertical="center"/>
    </xf>
    <xf numFmtId="42" fontId="4" fillId="0" borderId="45" xfId="0" applyNumberFormat="1" applyFont="1" applyBorder="1">
      <alignment vertical="center"/>
    </xf>
    <xf numFmtId="0" fontId="6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2" fontId="4" fillId="0" borderId="22" xfId="0" applyNumberFormat="1" applyFont="1" applyBorder="1">
      <alignment vertical="center"/>
    </xf>
    <xf numFmtId="0" fontId="0" fillId="0" borderId="71" xfId="0" applyBorder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76" fontId="10" fillId="0" borderId="6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2" fontId="5" fillId="0" borderId="9" xfId="0" applyNumberFormat="1" applyFont="1" applyBorder="1">
      <alignment vertical="center"/>
    </xf>
    <xf numFmtId="0" fontId="15" fillId="0" borderId="9" xfId="0" applyFont="1" applyBorder="1">
      <alignment vertical="center"/>
    </xf>
    <xf numFmtId="0" fontId="15" fillId="0" borderId="11" xfId="0" applyFont="1" applyBorder="1">
      <alignment vertical="center"/>
    </xf>
    <xf numFmtId="176" fontId="4" fillId="0" borderId="31" xfId="0" applyNumberFormat="1" applyFont="1" applyBorder="1" applyAlignment="1">
      <alignment horizontal="distributed" vertical="center" indent="1"/>
    </xf>
    <xf numFmtId="0" fontId="12" fillId="0" borderId="32" xfId="0" applyFont="1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176" fontId="4" fillId="0" borderId="30" xfId="0" applyNumberFormat="1" applyFont="1" applyBorder="1" applyAlignment="1">
      <alignment horizontal="distributed" vertical="center" indent="1"/>
    </xf>
    <xf numFmtId="0" fontId="12" fillId="0" borderId="0" xfId="0" applyFont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176" fontId="4" fillId="0" borderId="35" xfId="0" applyNumberFormat="1" applyFont="1" applyBorder="1" applyAlignment="1">
      <alignment horizontal="distributed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6" fillId="0" borderId="34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42" fontId="6" fillId="0" borderId="72" xfId="0" applyNumberFormat="1" applyFont="1" applyBorder="1">
      <alignment vertical="center"/>
    </xf>
    <xf numFmtId="0" fontId="0" fillId="0" borderId="57" xfId="0" applyBorder="1">
      <alignment vertical="center"/>
    </xf>
    <xf numFmtId="42" fontId="6" fillId="0" borderId="20" xfId="0" applyNumberFormat="1" applyFont="1" applyBorder="1">
      <alignment vertical="center"/>
    </xf>
    <xf numFmtId="0" fontId="0" fillId="0" borderId="47" xfId="0" applyBorder="1">
      <alignment vertical="center"/>
    </xf>
    <xf numFmtId="0" fontId="4" fillId="5" borderId="14" xfId="0" quotePrefix="1" applyFont="1" applyFill="1" applyBorder="1" applyAlignment="1">
      <alignment horizontal="center" vertical="center"/>
    </xf>
    <xf numFmtId="0" fontId="4" fillId="5" borderId="40" xfId="0" quotePrefix="1" applyFont="1" applyFill="1" applyBorder="1" applyAlignment="1">
      <alignment horizontal="center" vertical="center"/>
    </xf>
    <xf numFmtId="0" fontId="4" fillId="5" borderId="41" xfId="0" quotePrefix="1" applyFont="1" applyFill="1" applyBorder="1" applyAlignment="1">
      <alignment horizontal="center" vertical="center"/>
    </xf>
    <xf numFmtId="0" fontId="4" fillId="5" borderId="59" xfId="0" quotePrefix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21"/>
  <sheetViews>
    <sheetView topLeftCell="A2" workbookViewId="0">
      <selection activeCell="A3" sqref="A3"/>
    </sheetView>
  </sheetViews>
  <sheetFormatPr defaultRowHeight="13.5" x14ac:dyDescent="0.15"/>
  <cols>
    <col min="1" max="1" width="4.125" customWidth="1"/>
    <col min="2" max="2" width="12.625" customWidth="1"/>
    <col min="3" max="3" width="4.125" customWidth="1"/>
    <col min="4" max="4" width="9.625" customWidth="1"/>
    <col min="5" max="5" width="4.125" customWidth="1"/>
    <col min="6" max="6" width="22.625" customWidth="1"/>
    <col min="7" max="11" width="4.125" customWidth="1"/>
    <col min="12" max="12" width="9.625" customWidth="1"/>
    <col min="13" max="13" width="5.125" customWidth="1"/>
  </cols>
  <sheetData>
    <row r="1" spans="1:13" s="1" customFormat="1" ht="21.75" customHeight="1" x14ac:dyDescent="0.2">
      <c r="A1" s="105" t="s">
        <v>54</v>
      </c>
      <c r="B1" s="105"/>
      <c r="C1" s="105"/>
      <c r="D1" s="105"/>
      <c r="E1" s="105"/>
      <c r="F1" s="105"/>
      <c r="G1" s="106"/>
      <c r="H1" s="106"/>
      <c r="I1" s="106"/>
      <c r="J1" s="106"/>
      <c r="K1" s="106"/>
      <c r="L1" s="106"/>
      <c r="M1" s="106"/>
    </row>
    <row r="2" spans="1:13" s="1" customFormat="1" ht="21.75" customHeight="1" x14ac:dyDescent="0.2">
      <c r="A2" s="105" t="s">
        <v>39</v>
      </c>
      <c r="B2" s="105"/>
      <c r="C2" s="105"/>
      <c r="D2" s="105"/>
      <c r="E2" s="105"/>
      <c r="F2" s="105"/>
      <c r="G2" s="106"/>
      <c r="H2" s="106"/>
      <c r="I2" s="106"/>
      <c r="J2" s="106"/>
      <c r="K2" s="106"/>
      <c r="L2" s="106"/>
      <c r="M2" s="106"/>
    </row>
    <row r="3" spans="1:13" s="1" customFormat="1" ht="21.75" customHeight="1" x14ac:dyDescent="0.2">
      <c r="A3" s="64"/>
      <c r="B3" s="64"/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</row>
    <row r="4" spans="1:13" s="1" customFormat="1" ht="21.75" customHeight="1" x14ac:dyDescent="0.2">
      <c r="A4" s="2"/>
      <c r="B4" s="2"/>
      <c r="C4" s="2"/>
      <c r="D4" s="2"/>
      <c r="E4" s="2"/>
      <c r="F4" s="2"/>
    </row>
    <row r="5" spans="1:13" s="1" customFormat="1" ht="21.75" customHeight="1" x14ac:dyDescent="0.2">
      <c r="A5" s="2"/>
      <c r="B5" s="2"/>
      <c r="C5" s="2"/>
      <c r="D5" s="2"/>
      <c r="E5" s="2"/>
      <c r="F5" s="2"/>
      <c r="G5" s="95" t="s">
        <v>41</v>
      </c>
      <c r="H5" s="95"/>
      <c r="I5" s="95"/>
      <c r="J5" s="102"/>
      <c r="K5" s="102"/>
      <c r="L5" s="102"/>
      <c r="M5" s="3" t="s">
        <v>40</v>
      </c>
    </row>
    <row r="6" spans="1:13" s="1" customFormat="1" ht="27" customHeight="1" x14ac:dyDescent="0.2">
      <c r="A6" s="2"/>
      <c r="B6" s="2"/>
      <c r="C6" s="2"/>
      <c r="D6" s="2"/>
      <c r="E6" s="2"/>
      <c r="F6" s="2"/>
      <c r="G6" s="107" t="s">
        <v>13</v>
      </c>
      <c r="H6" s="107"/>
      <c r="I6" s="108"/>
      <c r="J6" s="109"/>
      <c r="K6" s="109"/>
      <c r="L6" s="109"/>
      <c r="M6" s="110"/>
    </row>
    <row r="7" spans="1:13" s="1" customFormat="1" ht="21.75" customHeight="1" x14ac:dyDescent="0.15">
      <c r="F7" s="3"/>
      <c r="G7" s="111"/>
      <c r="H7" s="111"/>
      <c r="I7" s="111"/>
      <c r="J7" s="111"/>
      <c r="K7" s="111"/>
      <c r="L7" s="66"/>
      <c r="M7" s="3"/>
    </row>
    <row r="8" spans="1:13" s="1" customFormat="1" ht="33" customHeight="1" thickBot="1" x14ac:dyDescent="0.2">
      <c r="A8" s="115"/>
      <c r="B8" s="116"/>
      <c r="C8" s="116"/>
      <c r="D8" s="116"/>
      <c r="E8" s="117"/>
      <c r="F8" s="56" t="s">
        <v>28</v>
      </c>
      <c r="G8" s="72" t="s">
        <v>29</v>
      </c>
      <c r="H8" s="57" t="s">
        <v>31</v>
      </c>
      <c r="I8" s="57" t="s">
        <v>32</v>
      </c>
      <c r="J8" s="57" t="s">
        <v>33</v>
      </c>
      <c r="K8" s="69" t="s">
        <v>34</v>
      </c>
      <c r="L8" s="118" t="s">
        <v>37</v>
      </c>
      <c r="M8" s="119"/>
    </row>
    <row r="9" spans="1:13" s="1" customFormat="1" ht="33" customHeight="1" thickTop="1" x14ac:dyDescent="0.15">
      <c r="A9" s="50"/>
      <c r="B9" s="112" t="s">
        <v>30</v>
      </c>
      <c r="C9" s="112"/>
      <c r="D9" s="112"/>
      <c r="E9" s="51"/>
      <c r="F9" s="86"/>
      <c r="G9" s="73"/>
      <c r="H9" s="52"/>
      <c r="I9" s="52"/>
      <c r="J9" s="52"/>
      <c r="K9" s="70"/>
      <c r="L9" s="120">
        <f>50000*G9+30000*H9+20000*I9+15000*J9+10000*K9</f>
        <v>0</v>
      </c>
      <c r="M9" s="121"/>
    </row>
    <row r="10" spans="1:13" s="1" customFormat="1" ht="33" customHeight="1" x14ac:dyDescent="0.15">
      <c r="A10" s="25"/>
      <c r="B10" s="113"/>
      <c r="C10" s="113"/>
      <c r="D10" s="113"/>
      <c r="E10" s="26"/>
      <c r="F10" s="87"/>
      <c r="G10" s="74"/>
      <c r="H10" s="49"/>
      <c r="I10" s="49"/>
      <c r="J10" s="49"/>
      <c r="K10" s="67"/>
      <c r="L10" s="96">
        <f>50000*G10+30000*H10+20000*I10+15000*J10+10000*K10</f>
        <v>0</v>
      </c>
      <c r="M10" s="97"/>
    </row>
    <row r="11" spans="1:13" s="1" customFormat="1" ht="33" customHeight="1" x14ac:dyDescent="0.15">
      <c r="A11" s="25"/>
      <c r="B11" s="113"/>
      <c r="C11" s="113"/>
      <c r="D11" s="113"/>
      <c r="E11" s="26"/>
      <c r="F11" s="87"/>
      <c r="G11" s="74"/>
      <c r="H11" s="49"/>
      <c r="I11" s="49"/>
      <c r="J11" s="49"/>
      <c r="K11" s="67"/>
      <c r="L11" s="96">
        <f t="shared" ref="L11:L18" si="0">50000*G11+30000*H11+20000*I11+15000*J11+10000*K11</f>
        <v>0</v>
      </c>
      <c r="M11" s="97"/>
    </row>
    <row r="12" spans="1:13" s="1" customFormat="1" ht="33" customHeight="1" x14ac:dyDescent="0.15">
      <c r="A12" s="25"/>
      <c r="B12" s="113"/>
      <c r="C12" s="113"/>
      <c r="D12" s="113"/>
      <c r="E12" s="26"/>
      <c r="F12" s="87"/>
      <c r="G12" s="74"/>
      <c r="H12" s="49"/>
      <c r="I12" s="49"/>
      <c r="J12" s="49"/>
      <c r="K12" s="67"/>
      <c r="L12" s="96">
        <f t="shared" si="0"/>
        <v>0</v>
      </c>
      <c r="M12" s="97"/>
    </row>
    <row r="13" spans="1:13" s="1" customFormat="1" ht="33" customHeight="1" x14ac:dyDescent="0.15">
      <c r="A13" s="25"/>
      <c r="B13" s="113"/>
      <c r="C13" s="113"/>
      <c r="D13" s="113"/>
      <c r="E13" s="26"/>
      <c r="F13" s="87"/>
      <c r="G13" s="74"/>
      <c r="H13" s="49"/>
      <c r="I13" s="49"/>
      <c r="J13" s="49"/>
      <c r="K13" s="67"/>
      <c r="L13" s="96">
        <f t="shared" si="0"/>
        <v>0</v>
      </c>
      <c r="M13" s="97"/>
    </row>
    <row r="14" spans="1:13" s="1" customFormat="1" ht="33" customHeight="1" x14ac:dyDescent="0.15">
      <c r="A14" s="25"/>
      <c r="B14" s="113"/>
      <c r="C14" s="113"/>
      <c r="D14" s="113"/>
      <c r="E14" s="26"/>
      <c r="F14" s="87"/>
      <c r="G14" s="74"/>
      <c r="H14" s="49"/>
      <c r="I14" s="49"/>
      <c r="J14" s="49"/>
      <c r="K14" s="67"/>
      <c r="L14" s="96">
        <f t="shared" si="0"/>
        <v>0</v>
      </c>
      <c r="M14" s="97"/>
    </row>
    <row r="15" spans="1:13" s="1" customFormat="1" ht="33" customHeight="1" x14ac:dyDescent="0.15">
      <c r="A15" s="25"/>
      <c r="B15" s="113"/>
      <c r="C15" s="113"/>
      <c r="D15" s="113"/>
      <c r="F15" s="88"/>
      <c r="G15" s="75"/>
      <c r="H15" s="48"/>
      <c r="I15" s="48"/>
      <c r="J15" s="48"/>
      <c r="K15" s="71"/>
      <c r="L15" s="96">
        <f t="shared" si="0"/>
        <v>0</v>
      </c>
      <c r="M15" s="97"/>
    </row>
    <row r="16" spans="1:13" s="1" customFormat="1" ht="33" customHeight="1" x14ac:dyDescent="0.15">
      <c r="A16" s="25"/>
      <c r="B16" s="113"/>
      <c r="C16" s="113"/>
      <c r="D16" s="113"/>
      <c r="F16" s="88"/>
      <c r="G16" s="75"/>
      <c r="H16" s="48"/>
      <c r="I16" s="48"/>
      <c r="J16" s="48"/>
      <c r="K16" s="71"/>
      <c r="L16" s="96">
        <f t="shared" si="0"/>
        <v>0</v>
      </c>
      <c r="M16" s="97"/>
    </row>
    <row r="17" spans="1:13" s="1" customFormat="1" ht="33" customHeight="1" x14ac:dyDescent="0.15">
      <c r="A17" s="25"/>
      <c r="B17" s="113"/>
      <c r="C17" s="113"/>
      <c r="D17" s="113"/>
      <c r="F17" s="88"/>
      <c r="G17" s="75"/>
      <c r="H17" s="48"/>
      <c r="I17" s="48"/>
      <c r="J17" s="48"/>
      <c r="K17" s="71"/>
      <c r="L17" s="96">
        <f t="shared" si="0"/>
        <v>0</v>
      </c>
      <c r="M17" s="97"/>
    </row>
    <row r="18" spans="1:13" s="1" customFormat="1" ht="33" customHeight="1" thickBot="1" x14ac:dyDescent="0.2">
      <c r="A18" s="53"/>
      <c r="B18" s="114"/>
      <c r="C18" s="114"/>
      <c r="D18" s="114"/>
      <c r="E18" s="54"/>
      <c r="F18" s="89"/>
      <c r="G18" s="76"/>
      <c r="H18" s="55"/>
      <c r="I18" s="55"/>
      <c r="J18" s="55"/>
      <c r="K18" s="68"/>
      <c r="L18" s="98">
        <f t="shared" si="0"/>
        <v>0</v>
      </c>
      <c r="M18" s="99"/>
    </row>
    <row r="19" spans="1:13" s="1" customFormat="1" ht="45" customHeight="1" thickTop="1" x14ac:dyDescent="0.15">
      <c r="A19" s="103" t="s">
        <v>38</v>
      </c>
      <c r="B19" s="104"/>
      <c r="C19" s="104"/>
      <c r="D19" s="104"/>
      <c r="E19" s="104"/>
      <c r="F19" s="104"/>
      <c r="G19" s="79">
        <f>SUM(G9:G18)</f>
        <v>0</v>
      </c>
      <c r="H19" s="80">
        <f t="shared" ref="H19:K19" si="1">SUM(H9:H18)</f>
        <v>0</v>
      </c>
      <c r="I19" s="80">
        <f t="shared" si="1"/>
        <v>0</v>
      </c>
      <c r="J19" s="80">
        <f t="shared" si="1"/>
        <v>0</v>
      </c>
      <c r="K19" s="81">
        <f t="shared" si="1"/>
        <v>0</v>
      </c>
      <c r="L19" s="100">
        <f>SUM(L9:L18)</f>
        <v>0</v>
      </c>
      <c r="M19" s="101"/>
    </row>
    <row r="21" spans="1:13" ht="14.25" x14ac:dyDescent="0.15">
      <c r="A21" s="1" t="s">
        <v>44</v>
      </c>
      <c r="B21" s="78"/>
      <c r="C21" s="1" t="s">
        <v>45</v>
      </c>
    </row>
  </sheetData>
  <mergeCells count="22">
    <mergeCell ref="A19:F19"/>
    <mergeCell ref="A1:M1"/>
    <mergeCell ref="A2:M2"/>
    <mergeCell ref="G6:H6"/>
    <mergeCell ref="I6:M6"/>
    <mergeCell ref="G7:K7"/>
    <mergeCell ref="B9:D18"/>
    <mergeCell ref="A8:E8"/>
    <mergeCell ref="L8:M8"/>
    <mergeCell ref="L9:M9"/>
    <mergeCell ref="L10:M10"/>
    <mergeCell ref="L11:M11"/>
    <mergeCell ref="L12:M12"/>
    <mergeCell ref="L13:M13"/>
    <mergeCell ref="L14:M14"/>
    <mergeCell ref="L15:M15"/>
    <mergeCell ref="G5:I5"/>
    <mergeCell ref="L16:M16"/>
    <mergeCell ref="L17:M17"/>
    <mergeCell ref="L18:M18"/>
    <mergeCell ref="L19:M19"/>
    <mergeCell ref="J5:L5"/>
  </mergeCells>
  <phoneticPr fontId="2"/>
  <printOptions horizontalCentered="1"/>
  <pageMargins left="0.59055118110236227" right="0.39370078740157483" top="0.59055118110236227" bottom="0.78740157480314965" header="0.31496062992125984" footer="0.51181102362204722"/>
  <pageSetup paperSize="9" orientation="portrait" horizontalDpi="0" verticalDpi="0" r:id="rId1"/>
  <headerFooter>
    <oddFooter>&amp;C&amp;"ＭＳ Ｐ明朝,標準"理工科系大学空手道連盟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29"/>
  <sheetViews>
    <sheetView tabSelected="1" topLeftCell="A4" workbookViewId="0">
      <selection activeCell="F24" sqref="F24"/>
    </sheetView>
  </sheetViews>
  <sheetFormatPr defaultColWidth="9" defaultRowHeight="14.25" x14ac:dyDescent="0.15"/>
  <cols>
    <col min="1" max="1" width="4.125" style="1" customWidth="1"/>
    <col min="2" max="2" width="12.625" style="1" customWidth="1"/>
    <col min="3" max="3" width="4.125" style="1" customWidth="1"/>
    <col min="4" max="4" width="9.625" style="1" customWidth="1"/>
    <col min="5" max="5" width="4.125" style="1" customWidth="1"/>
    <col min="6" max="6" width="22.625" style="1" customWidth="1"/>
    <col min="7" max="11" width="4.125" style="1" customWidth="1"/>
    <col min="12" max="12" width="9.625" style="1" customWidth="1"/>
    <col min="13" max="13" width="5.125" style="1" customWidth="1"/>
    <col min="14" max="14" width="50.75" style="1" bestFit="1" customWidth="1"/>
    <col min="15" max="16384" width="9" style="1"/>
  </cols>
  <sheetData>
    <row r="1" spans="1:14" ht="21.75" customHeight="1" x14ac:dyDescent="0.2">
      <c r="A1" s="105" t="s">
        <v>54</v>
      </c>
      <c r="B1" s="105"/>
      <c r="C1" s="105"/>
      <c r="D1" s="105"/>
      <c r="E1" s="105"/>
      <c r="F1" s="105"/>
      <c r="G1" s="106"/>
      <c r="H1" s="106"/>
      <c r="I1" s="106"/>
      <c r="J1" s="106"/>
      <c r="K1" s="106"/>
      <c r="L1" s="106"/>
      <c r="M1" s="106"/>
    </row>
    <row r="2" spans="1:14" ht="21.75" customHeight="1" x14ac:dyDescent="0.2">
      <c r="A2" s="105" t="s">
        <v>12</v>
      </c>
      <c r="B2" s="105"/>
      <c r="C2" s="105"/>
      <c r="D2" s="105"/>
      <c r="E2" s="105"/>
      <c r="F2" s="105"/>
      <c r="G2" s="106"/>
      <c r="H2" s="106"/>
      <c r="I2" s="106"/>
      <c r="J2" s="106"/>
      <c r="K2" s="106"/>
      <c r="L2" s="106"/>
      <c r="M2" s="106"/>
      <c r="N2" s="90" t="s">
        <v>50</v>
      </c>
    </row>
    <row r="3" spans="1:14" ht="21.75" customHeight="1" x14ac:dyDescent="0.2">
      <c r="A3" s="64"/>
      <c r="B3" s="64"/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</row>
    <row r="4" spans="1:14" ht="21.75" customHeight="1" x14ac:dyDescent="0.2">
      <c r="A4" s="2"/>
      <c r="B4" s="2"/>
      <c r="C4" s="2"/>
      <c r="D4" s="2"/>
      <c r="E4" s="2"/>
      <c r="F4" s="2"/>
    </row>
    <row r="5" spans="1:14" ht="21.75" customHeight="1" x14ac:dyDescent="0.2">
      <c r="A5" s="2"/>
      <c r="B5" s="2"/>
      <c r="C5" s="2"/>
      <c r="D5" s="2"/>
      <c r="E5" s="2"/>
      <c r="F5" s="2"/>
      <c r="G5" s="95" t="s">
        <v>41</v>
      </c>
      <c r="H5" s="95"/>
      <c r="I5" s="95"/>
      <c r="J5" s="143"/>
      <c r="K5" s="143"/>
      <c r="L5" s="143"/>
      <c r="M5" s="1" t="s">
        <v>40</v>
      </c>
    </row>
    <row r="6" spans="1:14" ht="27" customHeight="1" x14ac:dyDescent="0.2">
      <c r="A6" s="2"/>
      <c r="B6" s="2"/>
      <c r="C6" s="2"/>
      <c r="D6" s="2"/>
      <c r="E6" s="2"/>
      <c r="F6" s="2"/>
      <c r="G6" s="107" t="s">
        <v>13</v>
      </c>
      <c r="H6" s="107"/>
      <c r="I6" s="108"/>
      <c r="J6" s="109"/>
      <c r="K6" s="109"/>
      <c r="L6" s="109"/>
      <c r="M6" s="110"/>
    </row>
    <row r="7" spans="1:14" ht="21.75" customHeight="1" x14ac:dyDescent="0.15">
      <c r="F7" s="3"/>
      <c r="G7" s="102"/>
      <c r="H7" s="102"/>
      <c r="I7" s="102"/>
      <c r="J7" s="102"/>
      <c r="K7" s="102"/>
      <c r="L7" s="66"/>
      <c r="M7" s="3"/>
    </row>
    <row r="8" spans="1:14" ht="39" customHeight="1" thickBot="1" x14ac:dyDescent="0.2">
      <c r="A8" s="4"/>
      <c r="B8" s="137" t="s">
        <v>14</v>
      </c>
      <c r="C8" s="138"/>
      <c r="D8" s="139"/>
      <c r="E8" s="5"/>
      <c r="F8" s="140"/>
      <c r="G8" s="141"/>
      <c r="H8" s="141"/>
      <c r="I8" s="141"/>
      <c r="J8" s="141"/>
      <c r="K8" s="141"/>
      <c r="L8" s="141"/>
      <c r="M8" s="142"/>
      <c r="N8" s="77" t="s">
        <v>42</v>
      </c>
    </row>
    <row r="9" spans="1:14" ht="28.5" customHeight="1" thickTop="1" x14ac:dyDescent="0.15">
      <c r="A9" s="25"/>
      <c r="B9" s="112" t="s">
        <v>18</v>
      </c>
      <c r="C9" s="112"/>
      <c r="D9" s="112"/>
      <c r="E9" s="28"/>
      <c r="F9" s="149" t="s">
        <v>15</v>
      </c>
      <c r="G9" s="150"/>
      <c r="H9" s="151"/>
      <c r="I9" s="31" t="s">
        <v>17</v>
      </c>
      <c r="J9" s="29"/>
      <c r="K9" s="29"/>
      <c r="L9" s="29"/>
      <c r="M9" s="30"/>
    </row>
    <row r="10" spans="1:14" ht="28.5" customHeight="1" thickBot="1" x14ac:dyDescent="0.2">
      <c r="A10" s="25"/>
      <c r="B10" s="113"/>
      <c r="C10" s="113"/>
      <c r="D10" s="113"/>
      <c r="E10" s="28"/>
      <c r="F10" s="152" t="s">
        <v>16</v>
      </c>
      <c r="G10" s="153"/>
      <c r="H10" s="154"/>
      <c r="I10" s="31" t="s">
        <v>53</v>
      </c>
      <c r="J10" s="29"/>
      <c r="K10" s="29"/>
      <c r="L10" s="29"/>
      <c r="M10" s="30"/>
    </row>
    <row r="11" spans="1:14" ht="28.5" customHeight="1" thickTop="1" thickBot="1" x14ac:dyDescent="0.2">
      <c r="A11" s="32"/>
      <c r="B11" s="158" t="s">
        <v>19</v>
      </c>
      <c r="C11" s="158"/>
      <c r="D11" s="158"/>
      <c r="E11" s="33"/>
      <c r="F11" s="155"/>
      <c r="G11" s="156"/>
      <c r="H11" s="156"/>
      <c r="I11" s="156"/>
      <c r="J11" s="156"/>
      <c r="K11" s="156"/>
      <c r="L11" s="156"/>
      <c r="M11" s="157"/>
    </row>
    <row r="12" spans="1:14" ht="30.75" customHeight="1" thickTop="1" x14ac:dyDescent="0.15">
      <c r="A12" s="6"/>
      <c r="B12" s="160" t="s">
        <v>0</v>
      </c>
      <c r="C12" s="161"/>
      <c r="D12" s="161"/>
      <c r="E12" s="7"/>
      <c r="F12" s="8" t="s">
        <v>1</v>
      </c>
      <c r="G12" s="9"/>
      <c r="H12" s="9"/>
      <c r="I12" s="9"/>
      <c r="J12" s="9"/>
      <c r="K12" s="9"/>
      <c r="L12" s="163">
        <v>20000</v>
      </c>
      <c r="M12" s="164"/>
      <c r="N12" s="77" t="s">
        <v>43</v>
      </c>
    </row>
    <row r="13" spans="1:14" ht="30.75" customHeight="1" x14ac:dyDescent="0.15">
      <c r="A13" s="10"/>
      <c r="B13" s="133" t="s">
        <v>2</v>
      </c>
      <c r="C13" s="134"/>
      <c r="D13" s="134"/>
      <c r="E13" s="11"/>
      <c r="F13" s="12"/>
      <c r="G13" s="13"/>
      <c r="H13" s="13"/>
      <c r="I13" s="13"/>
      <c r="J13" s="13"/>
      <c r="K13" s="13"/>
      <c r="L13" s="125">
        <v>10000</v>
      </c>
      <c r="M13" s="126"/>
    </row>
    <row r="14" spans="1:14" ht="30.75" customHeight="1" x14ac:dyDescent="0.15">
      <c r="A14" s="10"/>
      <c r="B14" s="122" t="s">
        <v>3</v>
      </c>
      <c r="C14" s="123"/>
      <c r="D14" s="124"/>
      <c r="E14" s="11"/>
      <c r="F14" s="167" t="s">
        <v>56</v>
      </c>
      <c r="G14" s="37"/>
      <c r="H14" s="14"/>
      <c r="I14" s="15"/>
      <c r="J14" s="14" t="s">
        <v>4</v>
      </c>
      <c r="K14" s="39"/>
      <c r="L14" s="125">
        <f>750*I14</f>
        <v>0</v>
      </c>
      <c r="M14" s="126"/>
      <c r="N14" s="77" t="s">
        <v>51</v>
      </c>
    </row>
    <row r="15" spans="1:14" ht="30.75" customHeight="1" x14ac:dyDescent="0.15">
      <c r="A15" s="16"/>
      <c r="B15" s="113" t="s">
        <v>5</v>
      </c>
      <c r="C15" s="17"/>
      <c r="D15" s="18" t="s">
        <v>6</v>
      </c>
      <c r="E15" s="19"/>
      <c r="F15" s="168" t="s">
        <v>7</v>
      </c>
      <c r="G15" s="38"/>
      <c r="H15" s="20"/>
      <c r="I15" s="21"/>
      <c r="J15" s="20" t="s">
        <v>8</v>
      </c>
      <c r="K15" s="40"/>
      <c r="L15" s="165">
        <f>2000*I15</f>
        <v>0</v>
      </c>
      <c r="M15" s="166"/>
    </row>
    <row r="16" spans="1:14" ht="30.75" customHeight="1" x14ac:dyDescent="0.15">
      <c r="A16" s="10"/>
      <c r="B16" s="159"/>
      <c r="C16" s="22"/>
      <c r="D16" s="23" t="s">
        <v>9</v>
      </c>
      <c r="E16" s="24"/>
      <c r="F16" s="169" t="s">
        <v>10</v>
      </c>
      <c r="G16" s="14"/>
      <c r="H16" s="14"/>
      <c r="I16" s="15"/>
      <c r="J16" s="14" t="s">
        <v>8</v>
      </c>
      <c r="K16" s="27"/>
      <c r="L16" s="128">
        <f>6000*I16</f>
        <v>0</v>
      </c>
      <c r="M16" s="129"/>
    </row>
    <row r="17" spans="1:14" ht="30.75" customHeight="1" x14ac:dyDescent="0.15">
      <c r="A17" s="25"/>
      <c r="B17" s="162" t="s">
        <v>25</v>
      </c>
      <c r="C17" s="162"/>
      <c r="D17" s="162"/>
      <c r="E17" s="26"/>
      <c r="F17" s="41" t="s">
        <v>20</v>
      </c>
      <c r="G17" s="44"/>
      <c r="H17" s="34"/>
      <c r="I17" s="82">
        <f>広告費内訳書!G19</f>
        <v>0</v>
      </c>
      <c r="J17" s="34" t="s">
        <v>26</v>
      </c>
      <c r="K17" s="34"/>
      <c r="L17" s="130">
        <f>50000*I17</f>
        <v>0</v>
      </c>
      <c r="M17" s="131"/>
      <c r="N17" s="127" t="s">
        <v>48</v>
      </c>
    </row>
    <row r="18" spans="1:14" ht="30.75" customHeight="1" x14ac:dyDescent="0.15">
      <c r="A18" s="25"/>
      <c r="B18" s="113"/>
      <c r="C18" s="113"/>
      <c r="D18" s="113"/>
      <c r="F18" s="42" t="s">
        <v>21</v>
      </c>
      <c r="G18" s="45"/>
      <c r="H18" s="35"/>
      <c r="I18" s="83">
        <f>広告費内訳書!H19</f>
        <v>0</v>
      </c>
      <c r="J18" s="35" t="s">
        <v>26</v>
      </c>
      <c r="K18" s="35"/>
      <c r="L18" s="132">
        <f>30000*I18</f>
        <v>0</v>
      </c>
      <c r="M18" s="97"/>
      <c r="N18" s="127"/>
    </row>
    <row r="19" spans="1:14" ht="30.75" customHeight="1" x14ac:dyDescent="0.15">
      <c r="A19" s="25"/>
      <c r="B19" s="113"/>
      <c r="C19" s="113"/>
      <c r="D19" s="113"/>
      <c r="F19" s="42" t="s">
        <v>22</v>
      </c>
      <c r="G19" s="45"/>
      <c r="H19" s="35"/>
      <c r="I19" s="83">
        <f>広告費内訳書!I19</f>
        <v>0</v>
      </c>
      <c r="J19" s="35" t="s">
        <v>26</v>
      </c>
      <c r="K19" s="35"/>
      <c r="L19" s="132">
        <f>20000*I19</f>
        <v>0</v>
      </c>
      <c r="M19" s="97"/>
      <c r="N19" s="127"/>
    </row>
    <row r="20" spans="1:14" ht="30.75" customHeight="1" x14ac:dyDescent="0.15">
      <c r="A20" s="25"/>
      <c r="B20" s="113"/>
      <c r="C20" s="113"/>
      <c r="D20" s="113"/>
      <c r="F20" s="42" t="s">
        <v>23</v>
      </c>
      <c r="G20" s="45"/>
      <c r="H20" s="35"/>
      <c r="I20" s="83">
        <f>広告費内訳書!J19</f>
        <v>0</v>
      </c>
      <c r="J20" s="35" t="s">
        <v>26</v>
      </c>
      <c r="K20" s="35"/>
      <c r="L20" s="132">
        <f>15000*I20</f>
        <v>0</v>
      </c>
      <c r="M20" s="97"/>
      <c r="N20" s="127"/>
    </row>
    <row r="21" spans="1:14" ht="30.75" customHeight="1" x14ac:dyDescent="0.15">
      <c r="A21" s="25"/>
      <c r="B21" s="113"/>
      <c r="C21" s="113"/>
      <c r="D21" s="113"/>
      <c r="F21" s="43" t="s">
        <v>24</v>
      </c>
      <c r="G21" s="46"/>
      <c r="H21" s="36"/>
      <c r="I21" s="84">
        <f>広告費内訳書!K19</f>
        <v>0</v>
      </c>
      <c r="J21" s="36" t="s">
        <v>26</v>
      </c>
      <c r="K21" s="36"/>
      <c r="L21" s="135">
        <f>10000*I21</f>
        <v>0</v>
      </c>
      <c r="M21" s="136"/>
      <c r="N21" s="127"/>
    </row>
    <row r="22" spans="1:14" ht="30.75" customHeight="1" x14ac:dyDescent="0.15">
      <c r="A22" s="25"/>
      <c r="B22" s="159"/>
      <c r="C22" s="159"/>
      <c r="D22" s="159"/>
      <c r="E22" s="60"/>
      <c r="F22" s="61" t="s">
        <v>35</v>
      </c>
      <c r="G22" s="63"/>
      <c r="H22" s="62"/>
      <c r="I22" s="85">
        <f>SUM(I17:I21)</f>
        <v>0</v>
      </c>
      <c r="J22" s="62" t="s">
        <v>36</v>
      </c>
      <c r="K22" s="62"/>
      <c r="L22" s="125">
        <f>SUM(L17:L21)</f>
        <v>0</v>
      </c>
      <c r="M22" s="126"/>
      <c r="N22" s="127"/>
    </row>
    <row r="23" spans="1:14" ht="30.75" customHeight="1" x14ac:dyDescent="0.15">
      <c r="A23" s="91"/>
      <c r="B23" s="133" t="s">
        <v>11</v>
      </c>
      <c r="C23" s="134"/>
      <c r="D23" s="134"/>
      <c r="E23" s="39"/>
      <c r="F23" s="92" t="s">
        <v>55</v>
      </c>
      <c r="G23" s="93"/>
      <c r="H23" s="62"/>
      <c r="I23" s="94"/>
      <c r="J23" s="62" t="s">
        <v>8</v>
      </c>
      <c r="K23" s="93"/>
      <c r="L23" s="125">
        <f>3700*I23</f>
        <v>0</v>
      </c>
      <c r="M23" s="126"/>
    </row>
    <row r="24" spans="1:14" ht="30.75" customHeight="1" thickBot="1" x14ac:dyDescent="0.2">
      <c r="A24" s="91"/>
      <c r="B24" s="122" t="s">
        <v>52</v>
      </c>
      <c r="C24" s="123"/>
      <c r="D24" s="124"/>
      <c r="E24" s="39"/>
      <c r="F24" s="170" t="s">
        <v>57</v>
      </c>
      <c r="G24" s="93"/>
      <c r="H24" s="62"/>
      <c r="I24" s="94"/>
      <c r="J24" s="62" t="s">
        <v>8</v>
      </c>
      <c r="K24" s="93"/>
      <c r="L24" s="125">
        <f>600*I24</f>
        <v>0</v>
      </c>
      <c r="M24" s="126"/>
    </row>
    <row r="25" spans="1:14" ht="45" customHeight="1" thickTop="1" x14ac:dyDescent="0.15">
      <c r="A25" s="6"/>
      <c r="B25" s="144" t="s">
        <v>27</v>
      </c>
      <c r="C25" s="145"/>
      <c r="D25" s="145"/>
      <c r="E25" s="145"/>
      <c r="F25" s="58"/>
      <c r="G25" s="59"/>
      <c r="H25" s="47"/>
      <c r="I25" s="47"/>
      <c r="J25" s="146">
        <f>L12++L13+L14+L15+L16+L22+L23+L24</f>
        <v>30000</v>
      </c>
      <c r="K25" s="147"/>
      <c r="L25" s="147"/>
      <c r="M25" s="148"/>
      <c r="N25" s="77" t="s">
        <v>47</v>
      </c>
    </row>
    <row r="27" spans="1:14" x14ac:dyDescent="0.15">
      <c r="A27" s="1" t="s">
        <v>44</v>
      </c>
      <c r="B27" s="78"/>
      <c r="C27" s="1" t="s">
        <v>45</v>
      </c>
    </row>
    <row r="29" spans="1:14" x14ac:dyDescent="0.15">
      <c r="A29" s="1" t="s">
        <v>49</v>
      </c>
      <c r="B29" s="1" t="s">
        <v>46</v>
      </c>
    </row>
  </sheetData>
  <mergeCells count="37">
    <mergeCell ref="B25:E25"/>
    <mergeCell ref="J25:M25"/>
    <mergeCell ref="F9:H9"/>
    <mergeCell ref="F10:H10"/>
    <mergeCell ref="F11:M11"/>
    <mergeCell ref="B11:D11"/>
    <mergeCell ref="B13:D13"/>
    <mergeCell ref="B14:D14"/>
    <mergeCell ref="B15:B16"/>
    <mergeCell ref="B12:D12"/>
    <mergeCell ref="B9:D10"/>
    <mergeCell ref="B17:D22"/>
    <mergeCell ref="L12:M12"/>
    <mergeCell ref="L13:M13"/>
    <mergeCell ref="L14:M14"/>
    <mergeCell ref="L15:M15"/>
    <mergeCell ref="A1:M1"/>
    <mergeCell ref="A2:M2"/>
    <mergeCell ref="G7:K7"/>
    <mergeCell ref="B8:D8"/>
    <mergeCell ref="F8:M8"/>
    <mergeCell ref="G6:H6"/>
    <mergeCell ref="I6:M6"/>
    <mergeCell ref="J5:L5"/>
    <mergeCell ref="G5:I5"/>
    <mergeCell ref="B24:D24"/>
    <mergeCell ref="L24:M24"/>
    <mergeCell ref="N17:N22"/>
    <mergeCell ref="L16:M16"/>
    <mergeCell ref="L17:M17"/>
    <mergeCell ref="L18:M18"/>
    <mergeCell ref="L19:M19"/>
    <mergeCell ref="B23:D23"/>
    <mergeCell ref="L20:M20"/>
    <mergeCell ref="L21:M21"/>
    <mergeCell ref="L22:M22"/>
    <mergeCell ref="L23:M23"/>
  </mergeCells>
  <phoneticPr fontId="2"/>
  <printOptions horizontalCentered="1"/>
  <pageMargins left="0.59055118110236227" right="0.39370078740157483" top="0.59055118110236227" bottom="0.78740157480314965" header="0.31496062992125984" footer="0.51181102362204722"/>
  <pageSetup paperSize="9" orientation="portrait" horizontalDpi="1200" verticalDpi="1200" r:id="rId1"/>
  <headerFooter>
    <oddFooter>&amp;C全日本理工科系大学空手道連盟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広告費内訳書</vt:lpstr>
      <vt:lpstr>送金通知書</vt:lpstr>
      <vt:lpstr>Sheet3</vt:lpstr>
      <vt:lpstr>送金通知書!Print_Area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Yoshihiko</dc:creator>
  <cp:lastModifiedBy>Windows User</cp:lastModifiedBy>
  <cp:lastPrinted>2019-07-31T08:39:44Z</cp:lastPrinted>
  <dcterms:created xsi:type="dcterms:W3CDTF">2012-07-17T15:11:45Z</dcterms:created>
  <dcterms:modified xsi:type="dcterms:W3CDTF">2023-06-19T07:07:00Z</dcterms:modified>
</cp:coreProperties>
</file>